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22" i="3" l="1"/>
  <c r="AS16" i="3"/>
  <c r="AR16" i="3" s="1"/>
  <c r="AQ16" i="3"/>
  <c r="AP16" i="3"/>
  <c r="AO16" i="3"/>
  <c r="AN16" i="3"/>
  <c r="AM16" i="3"/>
  <c r="AG16" i="3"/>
  <c r="K21" i="3" s="1"/>
  <c r="AE16" i="3"/>
  <c r="I21" i="3" s="1"/>
  <c r="AD16" i="3"/>
  <c r="AC16" i="3"/>
  <c r="G21" i="3" s="1"/>
  <c r="AB16" i="3"/>
  <c r="AA16" i="3"/>
  <c r="E21" i="3" s="1"/>
  <c r="W16" i="3"/>
  <c r="U16" i="3"/>
  <c r="T16" i="3"/>
  <c r="S16" i="3"/>
  <c r="R16" i="3"/>
  <c r="Q16" i="3"/>
  <c r="K16" i="3"/>
  <c r="K20" i="3" s="1"/>
  <c r="I16" i="3"/>
  <c r="I20" i="3" s="1"/>
  <c r="H16" i="3"/>
  <c r="H20" i="3" s="1"/>
  <c r="G16" i="3"/>
  <c r="G20" i="3" s="1"/>
  <c r="G22" i="3" s="1"/>
  <c r="F16" i="3"/>
  <c r="F20" i="3" s="1"/>
  <c r="E16" i="3"/>
  <c r="E20" i="3" s="1"/>
  <c r="E22" i="3" s="1"/>
  <c r="F21" i="3" l="1"/>
  <c r="N21" i="3" s="1"/>
  <c r="H21" i="3"/>
  <c r="H22" i="3" s="1"/>
  <c r="M22" i="3" s="1"/>
  <c r="I22" i="3"/>
  <c r="J21" i="3"/>
  <c r="O21" i="3"/>
  <c r="L21" i="3"/>
  <c r="M21" i="3"/>
  <c r="AF16" i="3"/>
  <c r="F22" i="3" l="1"/>
  <c r="O22" i="3"/>
  <c r="J22" i="3"/>
  <c r="L22" i="3" l="1"/>
  <c r="N22" i="3"/>
</calcChain>
</file>

<file path=xl/sharedStrings.xml><?xml version="1.0" encoding="utf-8"?>
<sst xmlns="http://schemas.openxmlformats.org/spreadsheetml/2006/main" count="89" uniqueCount="41">
  <si>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</si>
  <si>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</si>
  <si>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</si>
  <si>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</si>
  <si>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</si>
  <si>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</si>
  <si>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</si>
  <si>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</si>
  <si>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</si>
  <si>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</si>
  <si>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</si>
  <si>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</si>
  <si>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</si>
  <si>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</si>
  <si>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</si>
  <si>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</si>
  <si>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</si>
  <si>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</si>
  <si>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</si>
  <si>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KiPe = Kinnarin Pesis  2006  (2005)</t>
  </si>
  <si>
    <t>VJJ = Vantaanjoen Juoksu  (2001)</t>
  </si>
  <si>
    <t>Matti Haapasalo</t>
  </si>
  <si>
    <t>7.</t>
  </si>
  <si>
    <t>KiPe  2</t>
  </si>
  <si>
    <t>9.</t>
  </si>
  <si>
    <t>8.</t>
  </si>
  <si>
    <t>VJJ</t>
  </si>
  <si>
    <t>4.</t>
  </si>
  <si>
    <t>KiPe</t>
  </si>
  <si>
    <t>5.</t>
  </si>
  <si>
    <t>6.</t>
  </si>
  <si>
    <t>KiPe = Kinnarin Pesis  (1998)</t>
  </si>
  <si>
    <t>14.2.1982</t>
  </si>
  <si>
    <t>Palo = Järvenpään Palo  (1914),  kasvattajaseura</t>
  </si>
  <si>
    <t>maakuntasarja</t>
  </si>
  <si>
    <t>1.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</si>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</sst>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36</v>
      </c>
      <c r="M2" s="22"/>
      <c r="N2" s="22"/>
      <c r="O2" s="28"/>
      <c r="P2" s="6"/>
      <c r="Q2" s="18" t="s">
        <v>37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38</v>
      </c>
      <c r="AI2" s="22"/>
      <c r="AJ2" s="22"/>
      <c r="AK2" s="28"/>
      <c r="AL2" s="6"/>
      <c r="AM2" s="18" t="s">
        <v>37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2001</v>
      </c>
      <c r="Y4" s="12" t="s">
        <v>22</v>
      </c>
      <c r="Z4" s="1" t="s">
        <v>23</v>
      </c>
      <c r="AA4" s="12">
        <v>4</v>
      </c>
      <c r="AB4" s="12">
        <v>0</v>
      </c>
      <c r="AC4" s="12">
        <v>0</v>
      </c>
      <c r="AD4" s="12">
        <v>3</v>
      </c>
      <c r="AE4" s="12">
        <v>6</v>
      </c>
      <c r="AF4" s="69">
        <v>0.375</v>
      </c>
      <c r="AG4" s="10">
        <v>16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2003</v>
      </c>
      <c r="Y6" s="12" t="s">
        <v>24</v>
      </c>
      <c r="Z6" s="1" t="s">
        <v>23</v>
      </c>
      <c r="AA6" s="12">
        <v>18</v>
      </c>
      <c r="AB6" s="12">
        <v>0</v>
      </c>
      <c r="AC6" s="12">
        <v>2</v>
      </c>
      <c r="AD6" s="12">
        <v>4</v>
      </c>
      <c r="AE6" s="12">
        <v>50</v>
      </c>
      <c r="AF6" s="69">
        <v>0.4587</v>
      </c>
      <c r="AG6" s="10">
        <v>109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2004</v>
      </c>
      <c r="Y7" s="12" t="s">
        <v>22</v>
      </c>
      <c r="Z7" s="1" t="s">
        <v>23</v>
      </c>
      <c r="AA7" s="12">
        <v>15</v>
      </c>
      <c r="AB7" s="12">
        <v>0</v>
      </c>
      <c r="AC7" s="12">
        <v>5</v>
      </c>
      <c r="AD7" s="12">
        <v>6</v>
      </c>
      <c r="AE7" s="12">
        <v>46</v>
      </c>
      <c r="AF7" s="69">
        <v>0.47910000000000003</v>
      </c>
      <c r="AG7" s="10">
        <v>96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2005</v>
      </c>
      <c r="Y8" s="12" t="s">
        <v>25</v>
      </c>
      <c r="Z8" s="1" t="s">
        <v>26</v>
      </c>
      <c r="AA8" s="12">
        <v>14</v>
      </c>
      <c r="AB8" s="12">
        <v>0</v>
      </c>
      <c r="AC8" s="12">
        <v>5</v>
      </c>
      <c r="AD8" s="12">
        <v>5</v>
      </c>
      <c r="AE8" s="12">
        <v>30</v>
      </c>
      <c r="AF8" s="69">
        <v>0.3896</v>
      </c>
      <c r="AG8" s="10">
        <v>77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41"/>
      <c r="AI9" s="7"/>
      <c r="AJ9" s="7"/>
      <c r="AK9" s="7"/>
      <c r="AL9" s="10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41"/>
      <c r="AI10" s="7"/>
      <c r="AJ10" s="7"/>
      <c r="AK10" s="7"/>
      <c r="AL10" s="10"/>
      <c r="AM10" s="12"/>
      <c r="AN10" s="12"/>
      <c r="AO10" s="13"/>
      <c r="AP10" s="12"/>
      <c r="AQ10" s="12"/>
      <c r="AR10" s="13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2008</v>
      </c>
      <c r="Y11" s="12" t="s">
        <v>27</v>
      </c>
      <c r="Z11" s="1" t="s">
        <v>28</v>
      </c>
      <c r="AA11" s="12">
        <v>18</v>
      </c>
      <c r="AB11" s="12">
        <v>1</v>
      </c>
      <c r="AC11" s="12">
        <v>8</v>
      </c>
      <c r="AD11" s="12">
        <v>2</v>
      </c>
      <c r="AE11" s="12">
        <v>40</v>
      </c>
      <c r="AF11" s="69">
        <v>0.4</v>
      </c>
      <c r="AG11" s="10">
        <v>100</v>
      </c>
      <c r="AH11" s="56"/>
      <c r="AI11" s="56"/>
      <c r="AJ11" s="56"/>
      <c r="AK11" s="7"/>
      <c r="AL11" s="10"/>
      <c r="AM11" s="12">
        <v>2</v>
      </c>
      <c r="AN11" s="12">
        <v>0</v>
      </c>
      <c r="AO11" s="12">
        <v>0</v>
      </c>
      <c r="AP11" s="12">
        <v>0</v>
      </c>
      <c r="AQ11" s="12">
        <v>3</v>
      </c>
      <c r="AR11" s="57">
        <v>0.2727</v>
      </c>
      <c r="AS11" s="58">
        <v>11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12"/>
      <c r="R12" s="12"/>
      <c r="S12" s="13"/>
      <c r="T12" s="12"/>
      <c r="U12" s="12"/>
      <c r="V12" s="13"/>
      <c r="W12" s="19"/>
      <c r="X12" s="12">
        <v>2009</v>
      </c>
      <c r="Y12" s="12" t="s">
        <v>29</v>
      </c>
      <c r="Z12" s="1" t="s">
        <v>28</v>
      </c>
      <c r="AA12" s="12">
        <v>12</v>
      </c>
      <c r="AB12" s="12">
        <v>0</v>
      </c>
      <c r="AC12" s="12">
        <v>20</v>
      </c>
      <c r="AD12" s="12">
        <v>3</v>
      </c>
      <c r="AE12" s="12">
        <v>43</v>
      </c>
      <c r="AF12" s="69">
        <v>0.55840000000000001</v>
      </c>
      <c r="AG12" s="10">
        <v>77</v>
      </c>
      <c r="AH12" s="56"/>
      <c r="AI12" s="56"/>
      <c r="AJ12" s="56"/>
      <c r="AK12" s="7"/>
      <c r="AL12" s="10"/>
      <c r="AM12" s="12"/>
      <c r="AN12" s="12"/>
      <c r="AO12" s="12"/>
      <c r="AP12" s="12"/>
      <c r="AQ12" s="12"/>
      <c r="AR12" s="57"/>
      <c r="AS12" s="5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1"/>
      <c r="M13" s="7"/>
      <c r="N13" s="7"/>
      <c r="O13" s="7"/>
      <c r="Q13" s="12"/>
      <c r="R13" s="12"/>
      <c r="S13" s="13"/>
      <c r="T13" s="12"/>
      <c r="U13" s="12"/>
      <c r="V13" s="13"/>
      <c r="W13" s="19"/>
      <c r="X13" s="12">
        <v>2010</v>
      </c>
      <c r="Y13" s="12" t="s">
        <v>30</v>
      </c>
      <c r="Z13" s="1" t="s">
        <v>28</v>
      </c>
      <c r="AA13" s="12">
        <v>12</v>
      </c>
      <c r="AB13" s="12">
        <v>1</v>
      </c>
      <c r="AC13" s="12">
        <v>10</v>
      </c>
      <c r="AD13" s="12">
        <v>4</v>
      </c>
      <c r="AE13" s="12">
        <v>43</v>
      </c>
      <c r="AF13" s="69">
        <v>0.52429999999999999</v>
      </c>
      <c r="AG13" s="10">
        <v>82</v>
      </c>
      <c r="AH13" s="56"/>
      <c r="AI13" s="56"/>
      <c r="AJ13" s="56"/>
      <c r="AK13" s="7"/>
      <c r="AL13" s="10"/>
      <c r="AM13" s="12"/>
      <c r="AN13" s="12"/>
      <c r="AO13" s="12"/>
      <c r="AP13" s="12"/>
      <c r="AQ13" s="12"/>
      <c r="AR13" s="57"/>
      <c r="AS13" s="58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1"/>
      <c r="M14" s="7"/>
      <c r="N14" s="7"/>
      <c r="O14" s="7"/>
      <c r="Q14" s="64"/>
      <c r="R14" s="12"/>
      <c r="S14" s="13"/>
      <c r="T14" s="12"/>
      <c r="U14" s="12"/>
      <c r="V14" s="13"/>
      <c r="W14" s="19"/>
      <c r="X14" s="12">
        <v>2011</v>
      </c>
      <c r="Y14" s="14" t="s">
        <v>35</v>
      </c>
      <c r="Z14" s="1" t="s">
        <v>23</v>
      </c>
      <c r="AA14" s="12"/>
      <c r="AB14" s="64" t="s">
        <v>34</v>
      </c>
      <c r="AC14" s="12"/>
      <c r="AD14" s="13"/>
      <c r="AE14" s="12"/>
      <c r="AF14" s="32"/>
      <c r="AG14" s="19"/>
      <c r="AH14" s="41"/>
      <c r="AI14" s="7"/>
      <c r="AJ14" s="7"/>
      <c r="AK14" s="7"/>
      <c r="AL14" s="10"/>
      <c r="AM14" s="12"/>
      <c r="AN14" s="12"/>
      <c r="AO14" s="13"/>
      <c r="AP14" s="12"/>
      <c r="AQ14" s="12"/>
      <c r="AR14" s="13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1"/>
      <c r="M15" s="7"/>
      <c r="N15" s="7"/>
      <c r="O15" s="7"/>
      <c r="Q15" s="64"/>
      <c r="R15" s="12"/>
      <c r="S15" s="13"/>
      <c r="T15" s="12"/>
      <c r="U15" s="12"/>
      <c r="V15" s="13"/>
      <c r="W15" s="19"/>
      <c r="X15" s="12">
        <v>2012</v>
      </c>
      <c r="Y15" s="12" t="s">
        <v>24</v>
      </c>
      <c r="Z15" s="1" t="s">
        <v>28</v>
      </c>
      <c r="AA15" s="12">
        <v>6</v>
      </c>
      <c r="AB15" s="12">
        <v>0</v>
      </c>
      <c r="AC15" s="12">
        <v>8</v>
      </c>
      <c r="AD15" s="12">
        <v>1</v>
      </c>
      <c r="AE15" s="12">
        <v>16</v>
      </c>
      <c r="AF15" s="69">
        <v>0.5161</v>
      </c>
      <c r="AG15" s="10">
        <v>31</v>
      </c>
      <c r="AH15" s="56"/>
      <c r="AI15" s="56"/>
      <c r="AJ15" s="7"/>
      <c r="AK15" s="7"/>
      <c r="AL15" s="10"/>
      <c r="AM15" s="12"/>
      <c r="AN15" s="12"/>
      <c r="AO15" s="12"/>
      <c r="AP15" s="12"/>
      <c r="AQ15" s="12"/>
      <c r="AR15" s="57"/>
      <c r="AS15" s="58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65" t="s">
        <v>13</v>
      </c>
      <c r="C16" s="66"/>
      <c r="D16" s="67"/>
      <c r="E16" s="36">
        <f>SUM(E4:E15)</f>
        <v>0</v>
      </c>
      <c r="F16" s="36">
        <f>SUM(F4:F15)</f>
        <v>0</v>
      </c>
      <c r="G16" s="36">
        <f>SUM(G4:G15)</f>
        <v>0</v>
      </c>
      <c r="H16" s="36">
        <f>SUM(H4:H15)</f>
        <v>0</v>
      </c>
      <c r="I16" s="36">
        <f>SUM(I4:I15)</f>
        <v>0</v>
      </c>
      <c r="J16" s="37">
        <v>0</v>
      </c>
      <c r="K16" s="21">
        <f>SUM(K4:K15)</f>
        <v>0</v>
      </c>
      <c r="L16" s="18"/>
      <c r="M16" s="29"/>
      <c r="N16" s="42"/>
      <c r="O16" s="43"/>
      <c r="P16" s="10"/>
      <c r="Q16" s="36">
        <f>SUM(Q4:Q15)</f>
        <v>0</v>
      </c>
      <c r="R16" s="36">
        <f>SUM(R4:R15)</f>
        <v>0</v>
      </c>
      <c r="S16" s="36">
        <f>SUM(S4:S15)</f>
        <v>0</v>
      </c>
      <c r="T16" s="36">
        <f>SUM(T4:T15)</f>
        <v>0</v>
      </c>
      <c r="U16" s="36">
        <f>SUM(U4:U15)</f>
        <v>0</v>
      </c>
      <c r="V16" s="15">
        <v>0</v>
      </c>
      <c r="W16" s="21">
        <f>SUM(W4:W15)</f>
        <v>0</v>
      </c>
      <c r="X16" s="56" t="s">
        <v>13</v>
      </c>
      <c r="Y16" s="11"/>
      <c r="Z16" s="9"/>
      <c r="AA16" s="36">
        <f>SUM(AA4:AA15)</f>
        <v>99</v>
      </c>
      <c r="AB16" s="36">
        <f>SUM(AB4:AB15)</f>
        <v>2</v>
      </c>
      <c r="AC16" s="36">
        <f>SUM(AC4:AC15)</f>
        <v>58</v>
      </c>
      <c r="AD16" s="36">
        <f>SUM(AD4:AD15)</f>
        <v>28</v>
      </c>
      <c r="AE16" s="36">
        <f>SUM(AE4:AE15)</f>
        <v>274</v>
      </c>
      <c r="AF16" s="37">
        <f>PRODUCT(AE16/AG16)</f>
        <v>0.46598639455782315</v>
      </c>
      <c r="AG16" s="21">
        <f>SUM(AG4:AG15)</f>
        <v>588</v>
      </c>
      <c r="AH16" s="18"/>
      <c r="AI16" s="29"/>
      <c r="AJ16" s="42"/>
      <c r="AK16" s="43"/>
      <c r="AL16" s="10"/>
      <c r="AM16" s="36">
        <f>SUM(AM4:AM15)</f>
        <v>2</v>
      </c>
      <c r="AN16" s="36">
        <f>SUM(AN4:AN15)</f>
        <v>0</v>
      </c>
      <c r="AO16" s="36">
        <f>SUM(AO4:AO15)</f>
        <v>0</v>
      </c>
      <c r="AP16" s="36">
        <f>SUM(AP4:AP15)</f>
        <v>0</v>
      </c>
      <c r="AQ16" s="36">
        <f>SUM(AQ4:AQ15)</f>
        <v>3</v>
      </c>
      <c r="AR16" s="37">
        <f>PRODUCT(AQ16/AS16)</f>
        <v>0.27272727272727271</v>
      </c>
      <c r="AS16" s="39">
        <f>SUM(AS4:AS15)</f>
        <v>11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38"/>
      <c r="K17" s="19"/>
      <c r="L17" s="10"/>
      <c r="M17" s="10"/>
      <c r="N17" s="10"/>
      <c r="O17" s="10"/>
      <c r="P17" s="16"/>
      <c r="Q17" s="16"/>
      <c r="R17" s="17"/>
      <c r="S17" s="16"/>
      <c r="T17" s="16"/>
      <c r="U17" s="10"/>
      <c r="V17" s="10"/>
      <c r="W17" s="19"/>
      <c r="X17" s="16"/>
      <c r="Y17" s="16"/>
      <c r="Z17" s="16"/>
      <c r="AA17" s="16"/>
      <c r="AB17" s="16"/>
      <c r="AC17" s="16"/>
      <c r="AD17" s="16"/>
      <c r="AE17" s="16"/>
      <c r="AF17" s="38"/>
      <c r="AG17" s="19"/>
      <c r="AH17" s="10"/>
      <c r="AI17" s="10"/>
      <c r="AJ17" s="10"/>
      <c r="AK17" s="10"/>
      <c r="AL17" s="16"/>
      <c r="AM17" s="16"/>
      <c r="AN17" s="17"/>
      <c r="AO17" s="16"/>
      <c r="AP17" s="16"/>
      <c r="AQ17" s="10"/>
      <c r="AR17" s="10"/>
      <c r="AS17" s="1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9" t="s">
        <v>16</v>
      </c>
      <c r="C18" s="50"/>
      <c r="D18" s="51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17</v>
      </c>
      <c r="M18" s="7" t="s">
        <v>18</v>
      </c>
      <c r="N18" s="7" t="s">
        <v>39</v>
      </c>
      <c r="O18" s="7" t="s">
        <v>40</v>
      </c>
      <c r="Q18" s="17"/>
      <c r="R18" s="17" t="s">
        <v>10</v>
      </c>
      <c r="S18" s="17"/>
      <c r="T18" s="55" t="s">
        <v>33</v>
      </c>
      <c r="U18" s="10"/>
      <c r="V18" s="19"/>
      <c r="W18" s="19"/>
      <c r="X18" s="44"/>
      <c r="Y18" s="44"/>
      <c r="Z18" s="44"/>
      <c r="AA18" s="44"/>
      <c r="AB18" s="44"/>
      <c r="AC18" s="16"/>
      <c r="AD18" s="16"/>
      <c r="AE18" s="16"/>
      <c r="AF18" s="16"/>
      <c r="AG18" s="16"/>
      <c r="AH18" s="16"/>
      <c r="AI18" s="16"/>
      <c r="AJ18" s="16"/>
      <c r="AK18" s="16"/>
      <c r="AM18" s="19"/>
      <c r="AN18" s="44"/>
      <c r="AO18" s="44"/>
      <c r="AP18" s="44"/>
      <c r="AQ18" s="44"/>
      <c r="AR18" s="44"/>
      <c r="AS18" s="4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52" t="s">
        <v>15</v>
      </c>
      <c r="C19" s="3"/>
      <c r="D19" s="53"/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68">
        <v>0</v>
      </c>
      <c r="K19" s="16">
        <v>0</v>
      </c>
      <c r="L19" s="54">
        <v>0</v>
      </c>
      <c r="M19" s="54">
        <v>0</v>
      </c>
      <c r="N19" s="54">
        <v>0</v>
      </c>
      <c r="O19" s="54">
        <v>0</v>
      </c>
      <c r="Q19" s="17"/>
      <c r="R19" s="17"/>
      <c r="S19" s="17"/>
      <c r="T19" s="55" t="s">
        <v>31</v>
      </c>
      <c r="U19" s="16"/>
      <c r="V19" s="16"/>
      <c r="W19" s="16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7"/>
      <c r="AO19" s="17"/>
      <c r="AP19" s="17"/>
      <c r="AQ19" s="17"/>
      <c r="AR19" s="17"/>
      <c r="AS19" s="17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33" t="s">
        <v>11</v>
      </c>
      <c r="C20" s="34"/>
      <c r="D20" s="35"/>
      <c r="E20" s="48">
        <f>PRODUCT(E16+Q16)</f>
        <v>0</v>
      </c>
      <c r="F20" s="48">
        <f>PRODUCT(F16+R16)</f>
        <v>0</v>
      </c>
      <c r="G20" s="48">
        <f>PRODUCT(G16+S16)</f>
        <v>0</v>
      </c>
      <c r="H20" s="48">
        <f>PRODUCT(H16+T16)</f>
        <v>0</v>
      </c>
      <c r="I20" s="48">
        <f>PRODUCT(I16+U16)</f>
        <v>0</v>
      </c>
      <c r="J20" s="68">
        <v>0</v>
      </c>
      <c r="K20" s="16">
        <f>PRODUCT(K16+W16)</f>
        <v>0</v>
      </c>
      <c r="L20" s="54">
        <v>0</v>
      </c>
      <c r="M20" s="54">
        <v>0</v>
      </c>
      <c r="N20" s="54">
        <v>0</v>
      </c>
      <c r="O20" s="54">
        <v>0</v>
      </c>
      <c r="Q20" s="17"/>
      <c r="R20" s="17"/>
      <c r="S20" s="17"/>
      <c r="T20" s="55" t="s">
        <v>20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20" t="s">
        <v>12</v>
      </c>
      <c r="C21" s="31"/>
      <c r="D21" s="30"/>
      <c r="E21" s="48">
        <f>PRODUCT(AA16+AM16)</f>
        <v>101</v>
      </c>
      <c r="F21" s="48">
        <f>PRODUCT(AB16+AN16)</f>
        <v>2</v>
      </c>
      <c r="G21" s="48">
        <f>PRODUCT(AC16+AO16)</f>
        <v>58</v>
      </c>
      <c r="H21" s="48">
        <f>PRODUCT(AD16+AP16)</f>
        <v>28</v>
      </c>
      <c r="I21" s="48">
        <f>PRODUCT(AE16+AQ16)</f>
        <v>277</v>
      </c>
      <c r="J21" s="68">
        <f>PRODUCT(I21/K21)</f>
        <v>0.46243739565943237</v>
      </c>
      <c r="K21" s="10">
        <f>PRODUCT(AG16+AS16)</f>
        <v>599</v>
      </c>
      <c r="L21" s="54">
        <f>PRODUCT((F21+G21)/E21)</f>
        <v>0.59405940594059403</v>
      </c>
      <c r="M21" s="54">
        <f>PRODUCT(H21/E21)</f>
        <v>0.27722772277227725</v>
      </c>
      <c r="N21" s="54">
        <f>PRODUCT((F21+G21+H21)/E21)</f>
        <v>0.87128712871287128</v>
      </c>
      <c r="O21" s="54">
        <f>PRODUCT(I21/E21)</f>
        <v>2.7425742574257428</v>
      </c>
      <c r="Q21" s="17"/>
      <c r="R21" s="17"/>
      <c r="S21" s="16"/>
      <c r="T21" s="55" t="s">
        <v>19</v>
      </c>
      <c r="U21" s="10"/>
      <c r="V21" s="10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5" t="s">
        <v>13</v>
      </c>
      <c r="C22" s="46"/>
      <c r="D22" s="47"/>
      <c r="E22" s="48">
        <f>SUM(E19:E21)</f>
        <v>101</v>
      </c>
      <c r="F22" s="48">
        <f t="shared" ref="F22:I22" si="0">SUM(F19:F21)</f>
        <v>2</v>
      </c>
      <c r="G22" s="48">
        <f t="shared" si="0"/>
        <v>58</v>
      </c>
      <c r="H22" s="48">
        <f t="shared" si="0"/>
        <v>28</v>
      </c>
      <c r="I22" s="48">
        <f t="shared" si="0"/>
        <v>277</v>
      </c>
      <c r="J22" s="68">
        <f>PRODUCT(I22/K22)</f>
        <v>0.46243739565943237</v>
      </c>
      <c r="K22" s="16">
        <f>SUM(K19:K21)</f>
        <v>599</v>
      </c>
      <c r="L22" s="54">
        <f>PRODUCT((F22+G22)/E22)</f>
        <v>0.59405940594059403</v>
      </c>
      <c r="M22" s="54">
        <f>PRODUCT(H22/E22)</f>
        <v>0.27722772277227725</v>
      </c>
      <c r="N22" s="54">
        <f>PRODUCT((F22+G22+H22)/E22)</f>
        <v>0.87128712871287128</v>
      </c>
      <c r="O22" s="54">
        <f>PRODUCT(I22/E22)</f>
        <v>2.7425742574257428</v>
      </c>
      <c r="Q22" s="10"/>
      <c r="R22" s="10"/>
      <c r="S22" s="10"/>
      <c r="T22" s="55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0"/>
      <c r="F23" s="10"/>
      <c r="G23" s="10"/>
      <c r="H23" s="10"/>
      <c r="I23" s="10"/>
      <c r="J23" s="16"/>
      <c r="K23" s="16"/>
      <c r="L23" s="10"/>
      <c r="M23" s="10"/>
      <c r="N23" s="10"/>
      <c r="O23" s="10"/>
      <c r="P23" s="16"/>
      <c r="Q23" s="16"/>
      <c r="R23" s="10"/>
      <c r="S23" s="10"/>
      <c r="T23" s="10"/>
      <c r="U23" s="10"/>
      <c r="V23" s="10"/>
      <c r="W23" s="10"/>
      <c r="X23" s="10"/>
      <c r="Y23" s="10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0"/>
      <c r="S24" s="10"/>
      <c r="T24" s="10"/>
      <c r="U24" s="10"/>
      <c r="V24" s="10"/>
      <c r="W24" s="10"/>
      <c r="X24" s="10"/>
      <c r="Y24" s="10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0"/>
      <c r="S25" s="10"/>
      <c r="T25" s="10"/>
      <c r="U25" s="10"/>
      <c r="V25" s="10"/>
      <c r="W25" s="10"/>
      <c r="X25" s="10"/>
      <c r="Y25" s="10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0"/>
      <c r="S26" s="10"/>
      <c r="T26" s="10"/>
      <c r="U26" s="10"/>
      <c r="V26" s="10"/>
      <c r="W26" s="10"/>
      <c r="X26" s="10"/>
      <c r="Y26" s="10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0"/>
      <c r="S27" s="10"/>
      <c r="T27" s="10"/>
      <c r="U27" s="10"/>
      <c r="V27" s="10"/>
      <c r="W27" s="10"/>
      <c r="X27" s="10"/>
      <c r="Y27" s="10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0"/>
      <c r="S28" s="10"/>
      <c r="T28" s="10"/>
      <c r="U28" s="10"/>
      <c r="V28" s="10"/>
      <c r="W28" s="10"/>
      <c r="X28" s="10"/>
      <c r="Y28" s="10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"/>
      <c r="S29" s="10"/>
      <c r="T29" s="10"/>
      <c r="U29" s="10"/>
      <c r="V29" s="10"/>
      <c r="W29" s="10"/>
      <c r="X29" s="10"/>
      <c r="Y29" s="10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0"/>
      <c r="S30" s="10"/>
      <c r="T30" s="10"/>
      <c r="U30" s="10"/>
      <c r="V30" s="10"/>
      <c r="W30" s="10"/>
      <c r="X30" s="10"/>
      <c r="Y30" s="10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0"/>
      <c r="S31" s="10"/>
      <c r="T31" s="10"/>
      <c r="U31" s="10"/>
      <c r="V31" s="10"/>
      <c r="W31" s="10"/>
      <c r="X31" s="10"/>
      <c r="Y31" s="10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0"/>
      <c r="S32" s="10"/>
      <c r="T32" s="10"/>
      <c r="U32" s="10"/>
      <c r="V32" s="10"/>
      <c r="W32" s="10"/>
      <c r="X32" s="10"/>
      <c r="Y32" s="10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0"/>
      <c r="S33" s="10"/>
      <c r="T33" s="10"/>
      <c r="U33" s="10"/>
      <c r="V33" s="10"/>
      <c r="W33" s="10"/>
      <c r="X33" s="10"/>
      <c r="Y33" s="10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0"/>
      <c r="S34" s="10"/>
      <c r="T34" s="10"/>
      <c r="U34" s="10"/>
      <c r="V34" s="10"/>
      <c r="W34" s="10"/>
      <c r="X34" s="10"/>
      <c r="Y34" s="10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0"/>
      <c r="S35" s="10"/>
      <c r="T35" s="10"/>
      <c r="U35" s="10"/>
      <c r="V35" s="10"/>
      <c r="W35" s="10"/>
      <c r="X35" s="10"/>
      <c r="Y35" s="10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0"/>
      <c r="S36" s="10"/>
      <c r="T36" s="10"/>
      <c r="U36" s="10"/>
      <c r="V36" s="10"/>
      <c r="W36" s="10"/>
      <c r="X36" s="10"/>
      <c r="Y36" s="10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0"/>
      <c r="S37" s="10"/>
      <c r="T37" s="10"/>
      <c r="U37" s="10"/>
      <c r="V37" s="10"/>
      <c r="W37" s="10"/>
      <c r="X37" s="10"/>
      <c r="Y37" s="10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0"/>
      <c r="S38" s="10"/>
      <c r="T38" s="10"/>
      <c r="U38" s="10"/>
      <c r="V38" s="10"/>
      <c r="W38" s="10"/>
      <c r="X38" s="10"/>
      <c r="Y38" s="10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0"/>
      <c r="S39" s="10"/>
      <c r="T39" s="10"/>
      <c r="U39" s="10"/>
      <c r="V39" s="10"/>
      <c r="W39" s="10"/>
      <c r="X39" s="10"/>
      <c r="Y39" s="10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0"/>
      <c r="S40" s="10"/>
      <c r="T40" s="10"/>
      <c r="U40" s="10"/>
      <c r="V40" s="10"/>
      <c r="W40" s="10"/>
      <c r="X40" s="10"/>
      <c r="Y40" s="10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0"/>
      <c r="S41" s="10"/>
      <c r="T41" s="10"/>
      <c r="U41" s="10"/>
      <c r="V41" s="10"/>
      <c r="W41" s="10"/>
      <c r="X41" s="10"/>
      <c r="Y41" s="10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0"/>
      <c r="S42" s="10"/>
      <c r="T42" s="10"/>
      <c r="U42" s="10"/>
      <c r="V42" s="10"/>
      <c r="W42" s="10"/>
      <c r="X42" s="10"/>
      <c r="Y42" s="10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0"/>
      <c r="S43" s="10"/>
      <c r="T43" s="10"/>
      <c r="U43" s="10"/>
      <c r="V43" s="10"/>
      <c r="W43" s="10"/>
      <c r="X43" s="10"/>
      <c r="Y43" s="10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0"/>
      <c r="S44" s="10"/>
      <c r="T44" s="10"/>
      <c r="U44" s="10"/>
      <c r="V44" s="10"/>
      <c r="W44" s="10"/>
      <c r="X44" s="10"/>
      <c r="Y44" s="10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0"/>
      <c r="S45" s="10"/>
      <c r="T45" s="10"/>
      <c r="U45" s="10"/>
      <c r="V45" s="10"/>
      <c r="W45" s="10"/>
      <c r="X45" s="10"/>
      <c r="Y45" s="10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0"/>
      <c r="S46" s="10"/>
      <c r="T46" s="10"/>
      <c r="U46" s="10"/>
      <c r="V46" s="10"/>
      <c r="W46" s="10"/>
      <c r="X46" s="10"/>
      <c r="Y46" s="10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0"/>
      <c r="S47" s="10"/>
      <c r="T47" s="10"/>
      <c r="U47" s="10"/>
      <c r="V47" s="10"/>
      <c r="W47" s="10"/>
      <c r="X47" s="10"/>
      <c r="Y47" s="10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0"/>
      <c r="S48" s="10"/>
      <c r="T48" s="10"/>
      <c r="U48" s="10"/>
      <c r="V48" s="10"/>
      <c r="W48" s="10"/>
      <c r="X48" s="10"/>
      <c r="Y48" s="10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0"/>
      <c r="S49" s="10"/>
      <c r="T49" s="10"/>
      <c r="U49" s="10"/>
      <c r="V49" s="10"/>
      <c r="W49" s="10"/>
      <c r="X49" s="10"/>
      <c r="Y49" s="10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0"/>
      <c r="S50" s="10"/>
      <c r="T50" s="10"/>
      <c r="U50" s="10"/>
      <c r="V50" s="10"/>
      <c r="W50" s="10"/>
      <c r="X50" s="10"/>
      <c r="Y50" s="10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0"/>
      <c r="S51" s="10"/>
      <c r="T51" s="10"/>
      <c r="U51" s="10"/>
      <c r="V51" s="10"/>
      <c r="W51" s="10"/>
      <c r="X51" s="10"/>
      <c r="Y51" s="10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0"/>
      <c r="S52" s="10"/>
      <c r="T52" s="10"/>
      <c r="U52" s="10"/>
      <c r="V52" s="10"/>
      <c r="W52" s="10"/>
      <c r="X52" s="10"/>
      <c r="Y52" s="10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0"/>
      <c r="S53" s="10"/>
      <c r="T53" s="10"/>
      <c r="U53" s="10"/>
      <c r="V53" s="10"/>
      <c r="W53" s="10"/>
      <c r="X53" s="10"/>
      <c r="Y53" s="10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0"/>
      <c r="S54" s="10"/>
      <c r="T54" s="10"/>
      <c r="U54" s="10"/>
      <c r="V54" s="10"/>
      <c r="W54" s="10"/>
      <c r="X54" s="10"/>
      <c r="Y54" s="10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0"/>
      <c r="S55" s="10"/>
      <c r="T55" s="10"/>
      <c r="U55" s="10"/>
      <c r="V55" s="10"/>
      <c r="W55" s="10"/>
      <c r="X55" s="10"/>
      <c r="Y55" s="10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0"/>
      <c r="S56" s="10"/>
      <c r="T56" s="10"/>
      <c r="U56" s="10"/>
      <c r="V56" s="10"/>
      <c r="W56" s="10"/>
      <c r="X56" s="10"/>
      <c r="Y56" s="10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0"/>
      <c r="S57" s="10"/>
      <c r="T57" s="10"/>
      <c r="U57" s="10"/>
      <c r="V57" s="10"/>
      <c r="W57" s="10"/>
      <c r="X57" s="10"/>
      <c r="Y57" s="10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0"/>
      <c r="S58" s="10"/>
      <c r="T58" s="10"/>
      <c r="U58" s="10"/>
      <c r="V58" s="10"/>
      <c r="W58" s="10"/>
      <c r="X58" s="10"/>
      <c r="Y58" s="10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0"/>
      <c r="S59" s="10"/>
      <c r="T59" s="10"/>
      <c r="U59" s="10"/>
      <c r="V59" s="10"/>
      <c r="W59" s="10"/>
      <c r="X59" s="10"/>
      <c r="Y59" s="10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0"/>
      <c r="S60" s="10"/>
      <c r="T60" s="10"/>
      <c r="U60" s="10"/>
      <c r="V60" s="10"/>
      <c r="W60" s="10"/>
      <c r="X60" s="10"/>
      <c r="Y60" s="10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0"/>
      <c r="S61" s="10"/>
      <c r="T61" s="10"/>
      <c r="U61" s="10"/>
      <c r="V61" s="10"/>
      <c r="W61" s="10"/>
      <c r="X61" s="10"/>
      <c r="Y61" s="10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0"/>
      <c r="S62" s="10"/>
      <c r="T62" s="10"/>
      <c r="U62" s="10"/>
      <c r="V62" s="10"/>
      <c r="W62" s="10"/>
      <c r="X62" s="10"/>
      <c r="Y62" s="10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0"/>
      <c r="S63" s="10"/>
      <c r="T63" s="10"/>
      <c r="U63" s="10"/>
      <c r="V63" s="10"/>
      <c r="W63" s="10"/>
      <c r="X63" s="10"/>
      <c r="Y63" s="10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0"/>
      <c r="S64" s="10"/>
      <c r="T64" s="10"/>
      <c r="U64" s="10"/>
      <c r="V64" s="10"/>
      <c r="W64" s="10"/>
      <c r="X64" s="10"/>
      <c r="Y64" s="10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0"/>
      <c r="S65" s="10"/>
      <c r="T65" s="10"/>
      <c r="U65" s="10"/>
      <c r="V65" s="10"/>
      <c r="W65" s="10"/>
      <c r="X65" s="10"/>
      <c r="Y65" s="10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0"/>
      <c r="S66" s="10"/>
      <c r="T66" s="10"/>
      <c r="U66" s="10"/>
      <c r="V66" s="10"/>
      <c r="W66" s="10"/>
      <c r="X66" s="10"/>
      <c r="Y66" s="10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0"/>
      <c r="S67" s="10"/>
      <c r="T67" s="10"/>
      <c r="U67" s="10"/>
      <c r="V67" s="10"/>
      <c r="W67" s="10"/>
      <c r="X67" s="10"/>
      <c r="Y67" s="10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0"/>
      <c r="S68" s="10"/>
      <c r="T68" s="10"/>
      <c r="U68" s="10"/>
      <c r="V68" s="10"/>
      <c r="W68" s="10"/>
      <c r="X68" s="10"/>
      <c r="Y68" s="10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0"/>
      <c r="S69" s="10"/>
      <c r="T69" s="10"/>
      <c r="U69" s="10"/>
      <c r="V69" s="10"/>
      <c r="W69" s="10"/>
      <c r="X69" s="10"/>
      <c r="Y69" s="10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0"/>
      <c r="S70" s="10"/>
      <c r="T70" s="10"/>
      <c r="U70" s="10"/>
      <c r="V70" s="10"/>
      <c r="W70" s="10"/>
      <c r="X70" s="10"/>
      <c r="Y70" s="10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0"/>
      <c r="S71" s="10"/>
      <c r="T71" s="10"/>
      <c r="U71" s="10"/>
      <c r="V71" s="10"/>
      <c r="W71" s="10"/>
      <c r="X71" s="10"/>
      <c r="Y71" s="10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0"/>
      <c r="S72" s="10"/>
      <c r="T72" s="10"/>
      <c r="U72" s="10"/>
      <c r="V72" s="10"/>
      <c r="W72" s="10"/>
      <c r="X72" s="10"/>
      <c r="Y72" s="10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0"/>
      <c r="S73" s="10"/>
      <c r="T73" s="10"/>
      <c r="U73" s="10"/>
      <c r="V73" s="10"/>
      <c r="W73" s="10"/>
      <c r="X73" s="10"/>
      <c r="Y73" s="10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0"/>
      <c r="S74" s="10"/>
      <c r="T74" s="10"/>
      <c r="U74" s="10"/>
      <c r="V74" s="10"/>
      <c r="W74" s="10"/>
      <c r="X74" s="10"/>
      <c r="Y74" s="10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0"/>
      <c r="S75" s="10"/>
      <c r="T75" s="10"/>
      <c r="U75" s="10"/>
      <c r="V75" s="10"/>
      <c r="W75" s="10"/>
      <c r="X75" s="10"/>
      <c r="Y75" s="10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0"/>
      <c r="S76" s="10"/>
      <c r="T76" s="10"/>
      <c r="U76" s="10"/>
      <c r="V76" s="10"/>
      <c r="W76" s="10"/>
      <c r="X76" s="10"/>
      <c r="Y76" s="10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0"/>
      <c r="S77" s="10"/>
      <c r="T77" s="10"/>
      <c r="U77" s="10"/>
      <c r="V77" s="10"/>
      <c r="W77" s="10"/>
      <c r="X77" s="10"/>
      <c r="Y77" s="10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0"/>
      <c r="S78" s="10"/>
      <c r="T78" s="10"/>
      <c r="U78" s="10"/>
      <c r="V78" s="10"/>
      <c r="W78" s="10"/>
      <c r="X78" s="10"/>
      <c r="Y78" s="10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0"/>
      <c r="S79" s="10"/>
      <c r="T79" s="10"/>
      <c r="U79" s="10"/>
      <c r="V79" s="10"/>
      <c r="W79" s="10"/>
      <c r="X79" s="10"/>
      <c r="Y79" s="10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0"/>
      <c r="S80" s="10"/>
      <c r="T80" s="10"/>
      <c r="U80" s="10"/>
      <c r="V80" s="10"/>
      <c r="W80" s="10"/>
      <c r="X80" s="10"/>
      <c r="Y80" s="10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0"/>
      <c r="S81" s="10"/>
      <c r="T81" s="10"/>
      <c r="U81" s="10"/>
      <c r="V81" s="10"/>
      <c r="W81" s="10"/>
      <c r="X81" s="10"/>
      <c r="Y81" s="10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0"/>
      <c r="S82" s="10"/>
      <c r="T82" s="10"/>
      <c r="U82" s="10"/>
      <c r="V82" s="10"/>
      <c r="W82" s="10"/>
      <c r="X82" s="10"/>
      <c r="Y82" s="10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0"/>
      <c r="S83" s="10"/>
      <c r="T83" s="10"/>
      <c r="U83" s="10"/>
      <c r="V83" s="10"/>
      <c r="W83" s="10"/>
      <c r="X83" s="10"/>
      <c r="Y83" s="10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0"/>
      <c r="S84" s="10"/>
      <c r="T84" s="10"/>
      <c r="U84" s="10"/>
      <c r="V84" s="10"/>
      <c r="W84" s="10"/>
      <c r="X84" s="10"/>
      <c r="Y84" s="10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0"/>
      <c r="S85" s="10"/>
      <c r="T85" s="10"/>
      <c r="U85" s="10"/>
      <c r="V85" s="10"/>
      <c r="W85" s="10"/>
      <c r="X85" s="10"/>
      <c r="Y85" s="10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0"/>
      <c r="S86" s="10"/>
      <c r="T86" s="10"/>
      <c r="U86" s="10"/>
      <c r="V86" s="10"/>
      <c r="W86" s="10"/>
      <c r="X86" s="10"/>
      <c r="Y86" s="10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0"/>
      <c r="S87" s="10"/>
      <c r="T87" s="10"/>
      <c r="U87" s="10"/>
      <c r="V87" s="10"/>
      <c r="W87" s="10"/>
      <c r="X87" s="10"/>
      <c r="Y87" s="10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0"/>
      <c r="S88" s="10"/>
      <c r="T88" s="10"/>
      <c r="U88" s="10"/>
      <c r="V88" s="10"/>
      <c r="W88" s="10"/>
      <c r="X88" s="10"/>
      <c r="Y88" s="10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0"/>
      <c r="S89" s="10"/>
      <c r="T89" s="10"/>
      <c r="U89" s="10"/>
      <c r="V89" s="10"/>
      <c r="W89" s="10"/>
      <c r="X89" s="10"/>
      <c r="Y89" s="10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0"/>
      <c r="S90" s="10"/>
      <c r="T90" s="10"/>
      <c r="U90" s="10"/>
      <c r="V90" s="10"/>
      <c r="W90" s="10"/>
      <c r="X90" s="10"/>
      <c r="Y90" s="10"/>
      <c r="AC90" s="16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0"/>
      <c r="S91" s="10"/>
      <c r="T91" s="10"/>
      <c r="U91" s="10"/>
      <c r="V91" s="10"/>
      <c r="W91" s="10"/>
      <c r="X91" s="10"/>
      <c r="Y91" s="10"/>
      <c r="AC91" s="16"/>
      <c r="AD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0"/>
      <c r="S92" s="10"/>
      <c r="T92" s="10"/>
      <c r="U92" s="10"/>
      <c r="V92" s="10"/>
      <c r="W92" s="10"/>
      <c r="X92" s="10"/>
      <c r="Y92" s="10"/>
      <c r="AC92" s="16"/>
      <c r="AD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0"/>
      <c r="S93" s="10"/>
      <c r="T93" s="10"/>
      <c r="U93" s="10"/>
      <c r="V93" s="10"/>
      <c r="W93" s="10"/>
      <c r="X93" s="10"/>
      <c r="Y93" s="10"/>
      <c r="AC93" s="16"/>
      <c r="AD93" s="16"/>
      <c r="AH93" s="16"/>
      <c r="AI93" s="16"/>
      <c r="AJ93" s="16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0"/>
      <c r="S94" s="10"/>
      <c r="T94" s="10"/>
      <c r="U94" s="10"/>
      <c r="V94" s="10"/>
      <c r="W94" s="10"/>
      <c r="X94" s="10"/>
      <c r="Y94" s="10"/>
      <c r="AC94" s="16"/>
      <c r="AD94" s="16"/>
      <c r="AH94" s="16"/>
      <c r="AI94" s="16"/>
      <c r="AJ94" s="16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AC177" s="16"/>
      <c r="AD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AC178" s="16"/>
      <c r="AD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AC179" s="16"/>
      <c r="AD179" s="16"/>
      <c r="AH179" s="16"/>
      <c r="AI179" s="16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AH180" s="16"/>
      <c r="AI180" s="16"/>
      <c r="AJ180" s="16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W181" s="10"/>
      <c r="X181" s="10"/>
      <c r="Y181" s="10"/>
      <c r="AH181" s="16"/>
      <c r="AI181" s="16"/>
      <c r="AJ181" s="16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0"/>
      <c r="U182" s="10"/>
      <c r="V182" s="10"/>
      <c r="AH182" s="16"/>
      <c r="AI182" s="16"/>
      <c r="AJ182" s="16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0"/>
      <c r="U183" s="10"/>
      <c r="V183" s="10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AH185" s="16"/>
      <c r="AI185" s="16"/>
      <c r="AJ185" s="16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AH186" s="16"/>
      <c r="AI186" s="16"/>
      <c r="AJ186" s="16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AH187" s="10"/>
      <c r="AI187" s="10"/>
      <c r="AJ187" s="10"/>
      <c r="AK187" s="10"/>
      <c r="AL18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2018-08-31T19:30:16Z</dcterms:modified>
</cp:coreProperties>
</file>